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5" yWindow="5130" windowWidth="24030" windowHeight="5010" activeTab="1"/>
  </bookViews>
  <sheets>
    <sheet name="LSK ratio" sheetId="1" r:id="rId1"/>
    <sheet name="other ratio" sheetId="2" r:id="rId2"/>
  </sheets>
  <definedNames>
    <definedName name="_xlnm._FilterDatabase" localSheetId="0" hidden="1">'LSK ratio'!$A$1:$O$1</definedName>
  </definedNames>
  <calcPr calcId="144525"/>
</workbook>
</file>

<file path=xl/calcChain.xml><?xml version="1.0" encoding="utf-8"?>
<calcChain xmlns="http://schemas.openxmlformats.org/spreadsheetml/2006/main">
  <c r="S31" i="2" l="1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6" i="2"/>
  <c r="S5" i="2"/>
  <c r="S4" i="2"/>
  <c r="S3" i="2"/>
  <c r="S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" i="2"/>
  <c r="L3" i="2"/>
  <c r="L2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2" i="2"/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2" i="1"/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2" i="1"/>
  <c r="E26" i="1"/>
  <c r="E27" i="1"/>
  <c r="E28" i="1"/>
  <c r="E29" i="1"/>
  <c r="E30" i="1"/>
  <c r="E31" i="1"/>
  <c r="E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O3" i="1" l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2" i="1"/>
</calcChain>
</file>

<file path=xl/sharedStrings.xml><?xml version="1.0" encoding="utf-8"?>
<sst xmlns="http://schemas.openxmlformats.org/spreadsheetml/2006/main" count="31" uniqueCount="15">
  <si>
    <t>LSK:POP</t>
    <phoneticPr fontId="1" type="noConversion"/>
  </si>
  <si>
    <t>IM</t>
    <phoneticPr fontId="1" type="noConversion"/>
  </si>
  <si>
    <t>MG</t>
    <phoneticPr fontId="1" type="noConversion"/>
  </si>
  <si>
    <t>%</t>
    <phoneticPr fontId="1" type="noConversion"/>
  </si>
  <si>
    <t>LSK:NPP</t>
    <phoneticPr fontId="1" type="noConversion"/>
  </si>
  <si>
    <t>LSK:GDP</t>
    <phoneticPr fontId="1" type="noConversion"/>
  </si>
  <si>
    <t>nomalize</t>
    <phoneticPr fontId="1" type="noConversion"/>
  </si>
  <si>
    <t>nomalize</t>
  </si>
  <si>
    <t>NPP:POP</t>
  </si>
  <si>
    <t>IM</t>
  </si>
  <si>
    <t>MG</t>
  </si>
  <si>
    <t>GDP:POP</t>
  </si>
  <si>
    <t>GDP:NPP</t>
  </si>
  <si>
    <t>sigmplot</t>
    <phoneticPr fontId="1" type="noConversion"/>
  </si>
  <si>
    <t>%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</si>
</sst>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rgb="FFFF0000"/>
      <name val="宋体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workbookViewId="0">
      <selection activeCell="D3" sqref="D3"/>
    </sheetView>
  </sheetViews>
  <sheetFormatPr defaultRowHeight="13.5" x14ac:dyDescent="0.15"/>
  <sheetData>
    <row r="1" spans="1:15" x14ac:dyDescent="0.15">
      <c r="A1" t="s">
        <v>0</v>
      </c>
      <c r="B1" t="s">
        <v>1</v>
      </c>
      <c r="C1" t="s">
        <v>2</v>
      </c>
      <c r="D1" t="s">
        <v>3</v>
      </c>
      <c r="E1" t="s">
        <v>6</v>
      </c>
      <c r="F1" t="s">
        <v>4</v>
      </c>
      <c r="G1" t="s">
        <v>1</v>
      </c>
      <c r="H1" t="s">
        <v>2</v>
      </c>
      <c r="I1" t="s">
        <v>3</v>
      </c>
      <c r="J1" t="s">
        <v>6</v>
      </c>
      <c r="K1" t="s">
        <v>5</v>
      </c>
      <c r="L1" t="s">
        <v>1</v>
      </c>
      <c r="M1" t="s">
        <v>2</v>
      </c>
      <c r="N1" t="s">
        <v>3</v>
      </c>
      <c r="O1" t="s">
        <v>6</v>
      </c>
    </row>
    <row r="2" spans="1:15" x14ac:dyDescent="0.15">
      <c r="A2">
        <v>1981</v>
      </c>
      <c r="B2">
        <v>1.6835</v>
      </c>
      <c r="C2">
        <v>14.4251</v>
      </c>
      <c r="D2">
        <v>-88.329499999999996</v>
      </c>
      <c r="E2">
        <f t="shared" ref="E2:E24" si="0">(D2-$D$4)/($D$25-$D$4)*2-1</f>
        <v>-0.93232980126426857</v>
      </c>
      <c r="F2">
        <v>1981</v>
      </c>
      <c r="G2">
        <v>53.900000000000006</v>
      </c>
      <c r="H2">
        <v>34.700000000000003</v>
      </c>
      <c r="I2">
        <v>55.683300000000003</v>
      </c>
      <c r="J2">
        <f>(I2-$I$29)/($I$25-$I$29)*2-1</f>
        <v>-0.75452954609862366</v>
      </c>
      <c r="K2">
        <v>1981</v>
      </c>
      <c r="L2">
        <v>3.7188108177434693</v>
      </c>
      <c r="M2">
        <v>7.0017103237288882</v>
      </c>
      <c r="N2" s="1">
        <f>(L2-M2)/M2*100</f>
        <v>-46.887108352078336</v>
      </c>
      <c r="O2">
        <f>(N2-$N$30)/($N$2-$N$30)*2-1</f>
        <v>1</v>
      </c>
    </row>
    <row r="3" spans="1:15" x14ac:dyDescent="0.15">
      <c r="A3">
        <v>1982</v>
      </c>
      <c r="B3">
        <v>1.6988000000000001</v>
      </c>
      <c r="C3">
        <v>14.3588</v>
      </c>
      <c r="D3">
        <v>-88.168899999999994</v>
      </c>
      <c r="E3">
        <f t="shared" si="0"/>
        <v>-0.90311519396061635</v>
      </c>
      <c r="F3">
        <v>1982</v>
      </c>
      <c r="G3">
        <v>63.1</v>
      </c>
      <c r="H3">
        <v>36.5</v>
      </c>
      <c r="I3">
        <v>72.937799999999996</v>
      </c>
      <c r="J3">
        <f t="shared" ref="J3:J31" si="1">(I3-$I$29)/($I$25-$I$29)*2-1</f>
        <v>-0.31597976334654565</v>
      </c>
      <c r="K3">
        <v>1982</v>
      </c>
      <c r="L3">
        <v>3.1921601163441888</v>
      </c>
      <c r="M3">
        <v>6.5954681367909185</v>
      </c>
      <c r="N3" s="1">
        <f t="shared" ref="N3:N31" si="2">(L3-M3)/M3*100</f>
        <v>-51.600704451324034</v>
      </c>
      <c r="O3">
        <f t="shared" ref="O3:O31" si="3">(N3-$N$30)/($N$2-$N$30)*2-1</f>
        <v>0.80259052443982681</v>
      </c>
    </row>
    <row r="4" spans="1:15" x14ac:dyDescent="0.15">
      <c r="A4">
        <v>1983</v>
      </c>
      <c r="B4">
        <v>1.5066999999999999</v>
      </c>
      <c r="C4">
        <v>13.3354</v>
      </c>
      <c r="D4" s="1">
        <v>-88.701499999999996</v>
      </c>
      <c r="E4">
        <f t="shared" si="0"/>
        <v>-1</v>
      </c>
      <c r="F4">
        <v>1983</v>
      </c>
      <c r="G4">
        <v>54.9</v>
      </c>
      <c r="H4">
        <v>32.800000000000004</v>
      </c>
      <c r="I4">
        <v>67.490600000000001</v>
      </c>
      <c r="J4">
        <f t="shared" si="1"/>
        <v>-0.45442876949607869</v>
      </c>
      <c r="K4">
        <v>1983</v>
      </c>
      <c r="L4">
        <v>2.554147240938041</v>
      </c>
      <c r="M4">
        <v>5.9324552087757398</v>
      </c>
      <c r="N4" s="1">
        <f t="shared" si="2"/>
        <v>-56.946202692609425</v>
      </c>
      <c r="O4">
        <f t="shared" si="3"/>
        <v>0.57871644142519485</v>
      </c>
    </row>
    <row r="5" spans="1:15" x14ac:dyDescent="0.15">
      <c r="A5">
        <v>1984</v>
      </c>
      <c r="B5">
        <v>1.4684999999999999</v>
      </c>
      <c r="C5">
        <v>12.4893</v>
      </c>
      <c r="D5">
        <v>-88.242199999999997</v>
      </c>
      <c r="E5">
        <f t="shared" si="0"/>
        <v>-0.91644913365773817</v>
      </c>
      <c r="F5">
        <v>1984</v>
      </c>
      <c r="G5">
        <v>45.6</v>
      </c>
      <c r="H5">
        <v>30</v>
      </c>
      <c r="I5">
        <v>52.002200000000002</v>
      </c>
      <c r="J5">
        <f t="shared" si="1"/>
        <v>-0.84809039140209086</v>
      </c>
      <c r="K5">
        <v>1984</v>
      </c>
      <c r="L5">
        <v>2.1829250925442198</v>
      </c>
      <c r="M5">
        <v>5.3677007656332503</v>
      </c>
      <c r="N5" s="1">
        <f t="shared" si="2"/>
        <v>-59.332213402795922</v>
      </c>
      <c r="O5">
        <f t="shared" si="3"/>
        <v>0.47878825219102406</v>
      </c>
    </row>
    <row r="6" spans="1:15" x14ac:dyDescent="0.15">
      <c r="A6">
        <v>1985</v>
      </c>
      <c r="B6">
        <v>1.5109999999999999</v>
      </c>
      <c r="C6">
        <v>12.126099999999999</v>
      </c>
      <c r="D6">
        <v>-87.539299999999997</v>
      </c>
      <c r="E6">
        <f t="shared" si="0"/>
        <v>-0.78858520169175528</v>
      </c>
      <c r="F6">
        <v>1985</v>
      </c>
      <c r="G6">
        <v>54.6</v>
      </c>
      <c r="H6">
        <v>29.5</v>
      </c>
      <c r="I6">
        <v>85.139899999999997</v>
      </c>
      <c r="J6">
        <f t="shared" si="1"/>
        <v>-5.8445346166993151E-3</v>
      </c>
      <c r="K6">
        <v>1985</v>
      </c>
      <c r="L6">
        <v>1.935548539162931</v>
      </c>
      <c r="M6">
        <v>5.0517925636976067</v>
      </c>
      <c r="N6" s="1">
        <f t="shared" si="2"/>
        <v>-61.685906245005704</v>
      </c>
      <c r="O6">
        <f t="shared" si="3"/>
        <v>0.38021356317922672</v>
      </c>
    </row>
    <row r="7" spans="1:15" x14ac:dyDescent="0.15">
      <c r="A7">
        <v>1986</v>
      </c>
      <c r="B7">
        <v>1.5143</v>
      </c>
      <c r="C7">
        <v>11.885999999999999</v>
      </c>
      <c r="D7">
        <v>-87.259900000000002</v>
      </c>
      <c r="E7">
        <f t="shared" si="0"/>
        <v>-0.73775978898540295</v>
      </c>
      <c r="F7">
        <v>1986</v>
      </c>
      <c r="G7">
        <v>57.8</v>
      </c>
      <c r="H7">
        <v>30.5</v>
      </c>
      <c r="I7">
        <v>89.593500000000006</v>
      </c>
      <c r="J7">
        <f t="shared" si="1"/>
        <v>0.10735059201488428</v>
      </c>
      <c r="K7">
        <v>1986</v>
      </c>
      <c r="L7">
        <v>1.8784317713584704</v>
      </c>
      <c r="M7">
        <v>4.6408661191844853</v>
      </c>
      <c r="N7" s="1">
        <f t="shared" si="2"/>
        <v>-59.52411202742136</v>
      </c>
      <c r="O7">
        <f t="shared" si="3"/>
        <v>0.47075137205738504</v>
      </c>
    </row>
    <row r="8" spans="1:15" x14ac:dyDescent="0.15">
      <c r="A8">
        <v>1987</v>
      </c>
      <c r="B8">
        <v>1.5068999999999999</v>
      </c>
      <c r="C8">
        <v>11.6639</v>
      </c>
      <c r="D8">
        <v>-87.0809</v>
      </c>
      <c r="E8">
        <f t="shared" si="0"/>
        <v>-0.70519805357224152</v>
      </c>
      <c r="F8">
        <v>1987</v>
      </c>
      <c r="G8">
        <v>59.3</v>
      </c>
      <c r="H8">
        <v>32.700000000000003</v>
      </c>
      <c r="I8">
        <v>81.345699999999994</v>
      </c>
      <c r="J8">
        <f t="shared" si="1"/>
        <v>-0.10227999120587528</v>
      </c>
      <c r="K8">
        <v>1987</v>
      </c>
      <c r="L8">
        <v>1.7026369568500315</v>
      </c>
      <c r="M8">
        <v>4.5167816094671673</v>
      </c>
      <c r="N8" s="1">
        <f t="shared" si="2"/>
        <v>-62.304200112723919</v>
      </c>
      <c r="O8">
        <f t="shared" si="3"/>
        <v>0.35431888200621398</v>
      </c>
    </row>
    <row r="9" spans="1:15" x14ac:dyDescent="0.15">
      <c r="A9">
        <v>1988</v>
      </c>
      <c r="B9">
        <v>1.6541999999999999</v>
      </c>
      <c r="C9">
        <v>11.5785</v>
      </c>
      <c r="D9">
        <v>-85.712900000000005</v>
      </c>
      <c r="E9">
        <f t="shared" si="0"/>
        <v>-0.45634635499568144</v>
      </c>
      <c r="F9">
        <v>1988</v>
      </c>
      <c r="G9">
        <v>59.9</v>
      </c>
      <c r="H9">
        <v>30.3</v>
      </c>
      <c r="I9">
        <v>97.415899999999993</v>
      </c>
      <c r="J9">
        <f t="shared" si="1"/>
        <v>0.30616897681883981</v>
      </c>
      <c r="K9">
        <v>1988</v>
      </c>
      <c r="L9">
        <v>1.6639578709356244</v>
      </c>
      <c r="M9">
        <v>4.369319534356519</v>
      </c>
      <c r="N9" s="1">
        <f t="shared" si="2"/>
        <v>-61.917230867376247</v>
      </c>
      <c r="O9">
        <f t="shared" si="3"/>
        <v>0.37052548820953812</v>
      </c>
    </row>
    <row r="10" spans="1:15" x14ac:dyDescent="0.15">
      <c r="A10">
        <v>1989</v>
      </c>
      <c r="B10">
        <v>1.68</v>
      </c>
      <c r="C10">
        <v>12.071899999999999</v>
      </c>
      <c r="D10">
        <v>-86.083100000000002</v>
      </c>
      <c r="E10">
        <f t="shared" si="0"/>
        <v>-0.52368911728591683</v>
      </c>
      <c r="F10">
        <v>1989</v>
      </c>
      <c r="G10">
        <v>61.199999999999996</v>
      </c>
      <c r="H10">
        <v>33.9</v>
      </c>
      <c r="I10">
        <v>80.831100000000006</v>
      </c>
      <c r="J10">
        <f t="shared" si="1"/>
        <v>-0.11535934547312232</v>
      </c>
      <c r="K10">
        <v>1989</v>
      </c>
      <c r="L10">
        <v>1.719676618136859</v>
      </c>
      <c r="M10">
        <v>4.4749988714984692</v>
      </c>
      <c r="N10" s="1">
        <f t="shared" si="2"/>
        <v>-61.571462529530898</v>
      </c>
      <c r="O10">
        <f t="shared" si="3"/>
        <v>0.38500656482326967</v>
      </c>
    </row>
    <row r="11" spans="1:15" x14ac:dyDescent="0.15">
      <c r="A11">
        <v>1990</v>
      </c>
      <c r="B11">
        <v>1.6491</v>
      </c>
      <c r="C11">
        <v>12.0075</v>
      </c>
      <c r="D11">
        <v>-86.266400000000004</v>
      </c>
      <c r="E11">
        <f t="shared" si="0"/>
        <v>-0.55703306198553992</v>
      </c>
      <c r="F11">
        <v>1990</v>
      </c>
      <c r="G11">
        <v>55.1</v>
      </c>
      <c r="H11">
        <v>32</v>
      </c>
      <c r="I11">
        <v>72.013499999999993</v>
      </c>
      <c r="J11">
        <f t="shared" si="1"/>
        <v>-0.33947227626768195</v>
      </c>
      <c r="K11">
        <v>1990</v>
      </c>
      <c r="L11">
        <v>1.6686058775079984</v>
      </c>
      <c r="M11">
        <v>4.8431405306027537</v>
      </c>
      <c r="N11" s="1">
        <f t="shared" si="2"/>
        <v>-65.547027451207754</v>
      </c>
      <c r="O11">
        <f t="shared" si="3"/>
        <v>0.21850647238445409</v>
      </c>
    </row>
    <row r="12" spans="1:15" x14ac:dyDescent="0.15">
      <c r="A12">
        <v>1991</v>
      </c>
      <c r="B12">
        <v>1.599</v>
      </c>
      <c r="C12">
        <v>11.725099999999999</v>
      </c>
      <c r="D12">
        <v>-86.362200000000001</v>
      </c>
      <c r="E12">
        <f t="shared" si="0"/>
        <v>-0.57445995725135401</v>
      </c>
      <c r="F12">
        <v>1991</v>
      </c>
      <c r="G12">
        <v>58.2</v>
      </c>
      <c r="H12">
        <v>32.9</v>
      </c>
      <c r="I12">
        <v>77.048199999999994</v>
      </c>
      <c r="J12">
        <f t="shared" si="1"/>
        <v>-0.21150759509918171</v>
      </c>
      <c r="K12">
        <v>1991</v>
      </c>
      <c r="L12">
        <v>1.5499884598577334</v>
      </c>
      <c r="M12">
        <v>5.2378458109256627</v>
      </c>
      <c r="N12" s="1">
        <f t="shared" si="2"/>
        <v>-70.407902106919593</v>
      </c>
      <c r="O12">
        <f t="shared" si="3"/>
        <v>1.4928843681525805E-2</v>
      </c>
    </row>
    <row r="13" spans="1:15" x14ac:dyDescent="0.15">
      <c r="A13">
        <v>1992</v>
      </c>
      <c r="B13">
        <v>1.5315000000000001</v>
      </c>
      <c r="C13">
        <v>11.904199999999999</v>
      </c>
      <c r="D13">
        <v>-87.135000000000005</v>
      </c>
      <c r="E13">
        <f t="shared" si="0"/>
        <v>-0.71503933785074536</v>
      </c>
      <c r="F13">
        <v>1992</v>
      </c>
      <c r="G13">
        <v>58.3</v>
      </c>
      <c r="H13">
        <v>35.799999999999997</v>
      </c>
      <c r="I13">
        <v>62.789900000000003</v>
      </c>
      <c r="J13">
        <f t="shared" si="1"/>
        <v>-0.57390432449811835</v>
      </c>
      <c r="K13">
        <v>1992</v>
      </c>
      <c r="L13">
        <v>1.38476414117451</v>
      </c>
      <c r="M13">
        <v>5.8096521154739378</v>
      </c>
      <c r="N13" s="1">
        <f t="shared" si="2"/>
        <v>-76.164422350071405</v>
      </c>
      <c r="O13">
        <f t="shared" si="3"/>
        <v>-0.22615919575273391</v>
      </c>
    </row>
    <row r="14" spans="1:15" x14ac:dyDescent="0.15">
      <c r="A14">
        <v>1993</v>
      </c>
      <c r="B14">
        <v>1.5249999999999999</v>
      </c>
      <c r="C14">
        <v>11.3672</v>
      </c>
      <c r="D14">
        <v>-86.584400000000002</v>
      </c>
      <c r="E14">
        <f t="shared" si="0"/>
        <v>-0.61488016735640671</v>
      </c>
      <c r="F14">
        <v>1993</v>
      </c>
      <c r="G14">
        <v>56</v>
      </c>
      <c r="H14">
        <v>30.099999999999998</v>
      </c>
      <c r="I14">
        <v>86.043000000000006</v>
      </c>
      <c r="J14">
        <f t="shared" si="1"/>
        <v>1.7109147541775727E-2</v>
      </c>
      <c r="K14">
        <v>1993</v>
      </c>
      <c r="L14">
        <v>1.2490112629239174</v>
      </c>
      <c r="M14">
        <v>5.7635203705295082</v>
      </c>
      <c r="N14" s="1">
        <f t="shared" si="2"/>
        <v>-78.32902145517761</v>
      </c>
      <c r="O14">
        <f t="shared" si="3"/>
        <v>-0.31681447574276478</v>
      </c>
    </row>
    <row r="15" spans="1:15" x14ac:dyDescent="0.15">
      <c r="A15">
        <v>1994</v>
      </c>
      <c r="B15">
        <v>1.5668</v>
      </c>
      <c r="C15">
        <v>12.134</v>
      </c>
      <c r="D15">
        <v>-87.087699999999998</v>
      </c>
      <c r="E15">
        <f t="shared" si="0"/>
        <v>-0.70643503569966848</v>
      </c>
      <c r="F15">
        <v>1994</v>
      </c>
      <c r="G15">
        <v>56.599999999999994</v>
      </c>
      <c r="H15">
        <v>30.5</v>
      </c>
      <c r="I15">
        <v>85.742999999999995</v>
      </c>
      <c r="J15">
        <f t="shared" si="1"/>
        <v>9.484183919205913E-3</v>
      </c>
      <c r="K15">
        <v>1994</v>
      </c>
      <c r="L15">
        <v>1.2224772745586578</v>
      </c>
      <c r="M15">
        <v>6.1202732909428903</v>
      </c>
      <c r="N15" s="1">
        <f t="shared" si="2"/>
        <v>-80.025773091411693</v>
      </c>
      <c r="O15">
        <f t="shared" si="3"/>
        <v>-0.38787589967733527</v>
      </c>
    </row>
    <row r="16" spans="1:15" x14ac:dyDescent="0.15">
      <c r="A16">
        <v>1995</v>
      </c>
      <c r="B16">
        <v>1.6890000000000001</v>
      </c>
      <c r="C16">
        <v>12.6915</v>
      </c>
      <c r="D16">
        <v>-86.691999999999993</v>
      </c>
      <c r="E16">
        <f t="shared" si="0"/>
        <v>-0.63445359043157901</v>
      </c>
      <c r="F16">
        <v>1995</v>
      </c>
      <c r="G16">
        <v>68.099999999999994</v>
      </c>
      <c r="H16">
        <v>39.800000000000004</v>
      </c>
      <c r="I16">
        <v>71.409300000000002</v>
      </c>
      <c r="J16">
        <f t="shared" si="1"/>
        <v>-0.35482895300353656</v>
      </c>
      <c r="K16">
        <v>1995</v>
      </c>
      <c r="L16">
        <v>1.2283942011905953</v>
      </c>
      <c r="M16">
        <v>6.1396009091169219</v>
      </c>
      <c r="N16" s="1">
        <f t="shared" si="2"/>
        <v>-79.99227931303308</v>
      </c>
      <c r="O16">
        <f t="shared" si="3"/>
        <v>-0.38647315131174897</v>
      </c>
    </row>
    <row r="17" spans="1:15" x14ac:dyDescent="0.15">
      <c r="A17">
        <v>1996</v>
      </c>
      <c r="B17">
        <v>1.7856000000000001</v>
      </c>
      <c r="C17">
        <v>12.8735</v>
      </c>
      <c r="D17">
        <v>-86.129800000000003</v>
      </c>
      <c r="E17">
        <f t="shared" si="0"/>
        <v>-0.53218427395516077</v>
      </c>
      <c r="F17">
        <v>1996</v>
      </c>
      <c r="G17">
        <v>70.5</v>
      </c>
      <c r="H17">
        <v>42.2</v>
      </c>
      <c r="I17">
        <v>67.244500000000002</v>
      </c>
      <c r="J17">
        <f t="shared" si="1"/>
        <v>-0.46068378132112642</v>
      </c>
      <c r="K17">
        <v>1996</v>
      </c>
      <c r="L17">
        <v>1.1691627064291008</v>
      </c>
      <c r="M17">
        <v>6.1584575252395624</v>
      </c>
      <c r="N17" s="1">
        <f t="shared" si="2"/>
        <v>-81.015332140597636</v>
      </c>
      <c r="O17">
        <f t="shared" si="3"/>
        <v>-0.42931948729547698</v>
      </c>
    </row>
    <row r="18" spans="1:15" x14ac:dyDescent="0.15">
      <c r="A18">
        <v>1997</v>
      </c>
      <c r="B18">
        <v>1.8035000000000001</v>
      </c>
      <c r="C18">
        <v>13.5611</v>
      </c>
      <c r="D18">
        <v>-86.700900000000004</v>
      </c>
      <c r="E18">
        <f t="shared" si="0"/>
        <v>-0.63607258174541981</v>
      </c>
      <c r="F18">
        <v>1997</v>
      </c>
      <c r="G18">
        <v>76</v>
      </c>
      <c r="H18">
        <v>43.8</v>
      </c>
      <c r="I18">
        <v>73.627499999999998</v>
      </c>
      <c r="J18">
        <f t="shared" si="1"/>
        <v>-0.29844997197825862</v>
      </c>
      <c r="K18">
        <v>1997</v>
      </c>
      <c r="L18">
        <v>1.0720393132362482</v>
      </c>
      <c r="M18">
        <v>6.331631371551361</v>
      </c>
      <c r="N18" s="1">
        <f t="shared" si="2"/>
        <v>-83.068513463164862</v>
      </c>
      <c r="O18">
        <f t="shared" si="3"/>
        <v>-0.51530849432618142</v>
      </c>
    </row>
    <row r="19" spans="1:15" x14ac:dyDescent="0.15">
      <c r="A19">
        <v>1998</v>
      </c>
      <c r="B19">
        <v>1.7988999999999999</v>
      </c>
      <c r="C19">
        <v>14.058199999999999</v>
      </c>
      <c r="D19">
        <v>-87.203699999999998</v>
      </c>
      <c r="E19">
        <f t="shared" si="0"/>
        <v>-0.72753649552048794</v>
      </c>
      <c r="F19">
        <v>1998</v>
      </c>
      <c r="G19">
        <v>66</v>
      </c>
      <c r="H19">
        <v>42.7</v>
      </c>
      <c r="I19">
        <v>54.627899999999997</v>
      </c>
      <c r="J19">
        <f t="shared" si="1"/>
        <v>-0.78135416812282288</v>
      </c>
      <c r="K19">
        <v>1998</v>
      </c>
      <c r="L19">
        <v>0.97657483283278945</v>
      </c>
      <c r="M19">
        <v>6.4406966654680389</v>
      </c>
      <c r="N19" s="1">
        <f t="shared" si="2"/>
        <v>-84.837434775204983</v>
      </c>
      <c r="O19">
        <f t="shared" si="3"/>
        <v>-0.58939244661325474</v>
      </c>
    </row>
    <row r="20" spans="1:15" x14ac:dyDescent="0.15">
      <c r="A20">
        <v>1999</v>
      </c>
      <c r="B20">
        <v>1.7802</v>
      </c>
      <c r="C20">
        <v>14.1432</v>
      </c>
      <c r="D20">
        <v>-87.413200000000003</v>
      </c>
      <c r="E20">
        <f t="shared" si="0"/>
        <v>-0.76564645959343447</v>
      </c>
      <c r="F20">
        <v>1999</v>
      </c>
      <c r="G20">
        <v>74.399999999999991</v>
      </c>
      <c r="H20">
        <v>45.900000000000006</v>
      </c>
      <c r="I20">
        <v>62.050600000000003</v>
      </c>
      <c r="J20">
        <f t="shared" si="1"/>
        <v>-0.5926947765186702</v>
      </c>
      <c r="K20">
        <v>1999</v>
      </c>
      <c r="L20">
        <v>0.87982015587328044</v>
      </c>
      <c r="M20">
        <v>6.3757966624301314</v>
      </c>
      <c r="N20" s="1">
        <f t="shared" si="2"/>
        <v>-86.200623977585607</v>
      </c>
      <c r="O20">
        <f t="shared" si="3"/>
        <v>-0.64648398773497162</v>
      </c>
    </row>
    <row r="21" spans="1:15" x14ac:dyDescent="0.15">
      <c r="A21">
        <v>2000</v>
      </c>
      <c r="B21">
        <v>1.6923999999999999</v>
      </c>
      <c r="C21">
        <v>12.5556</v>
      </c>
      <c r="D21">
        <v>-86.521000000000001</v>
      </c>
      <c r="E21">
        <f t="shared" si="0"/>
        <v>-0.6033471281095103</v>
      </c>
      <c r="F21">
        <v>2000</v>
      </c>
      <c r="G21">
        <v>76.599999999999994</v>
      </c>
      <c r="H21">
        <v>43.6</v>
      </c>
      <c r="I21">
        <v>75.734700000000004</v>
      </c>
      <c r="J21">
        <f t="shared" si="1"/>
        <v>-0.24489222749333106</v>
      </c>
      <c r="K21">
        <v>2000</v>
      </c>
      <c r="L21">
        <v>0.76843054127168597</v>
      </c>
      <c r="M21">
        <v>5.6772668408535329</v>
      </c>
      <c r="N21" s="1">
        <f t="shared" si="2"/>
        <v>-86.464780275218516</v>
      </c>
      <c r="O21">
        <f t="shared" si="3"/>
        <v>-0.65754708161990894</v>
      </c>
    </row>
    <row r="22" spans="1:15" x14ac:dyDescent="0.15">
      <c r="A22">
        <v>2001</v>
      </c>
      <c r="B22">
        <v>1.6411</v>
      </c>
      <c r="C22">
        <v>10.675700000000001</v>
      </c>
      <c r="D22">
        <v>-84.628100000000003</v>
      </c>
      <c r="E22">
        <f t="shared" si="0"/>
        <v>-0.25901132384374159</v>
      </c>
      <c r="F22">
        <v>2001</v>
      </c>
      <c r="G22">
        <v>78</v>
      </c>
      <c r="H22">
        <v>39.1</v>
      </c>
      <c r="I22">
        <v>99.575599999999994</v>
      </c>
      <c r="J22">
        <f t="shared" si="1"/>
        <v>0.36106108993771691</v>
      </c>
      <c r="K22">
        <v>2001</v>
      </c>
      <c r="L22">
        <v>0.68550924267748403</v>
      </c>
      <c r="M22">
        <v>4.7560795031666938</v>
      </c>
      <c r="N22" s="1">
        <f t="shared" si="2"/>
        <v>-85.586674019619352</v>
      </c>
      <c r="O22">
        <f t="shared" si="3"/>
        <v>-0.62077123325401296</v>
      </c>
    </row>
    <row r="23" spans="1:15" x14ac:dyDescent="0.15">
      <c r="A23">
        <v>2002</v>
      </c>
      <c r="B23">
        <v>1.8282</v>
      </c>
      <c r="C23">
        <v>9.6539999999999999</v>
      </c>
      <c r="D23">
        <v>-81.062299999999993</v>
      </c>
      <c r="E23">
        <f t="shared" si="0"/>
        <v>0.38964027468279605</v>
      </c>
      <c r="F23">
        <v>2002</v>
      </c>
      <c r="G23">
        <v>72.2</v>
      </c>
      <c r="H23">
        <v>37</v>
      </c>
      <c r="I23">
        <v>95.244699999999995</v>
      </c>
      <c r="J23">
        <f t="shared" si="1"/>
        <v>0.25098457342776426</v>
      </c>
      <c r="K23">
        <v>2002</v>
      </c>
      <c r="L23">
        <v>0.67904424661094753</v>
      </c>
      <c r="M23">
        <v>4.1623085743855093</v>
      </c>
      <c r="N23" s="1">
        <f t="shared" si="2"/>
        <v>-83.685874449825093</v>
      </c>
      <c r="O23">
        <f t="shared" si="3"/>
        <v>-0.54116410563479778</v>
      </c>
    </row>
    <row r="24" spans="1:15" x14ac:dyDescent="0.15">
      <c r="A24">
        <v>2003</v>
      </c>
      <c r="B24">
        <v>2.0672000000000001</v>
      </c>
      <c r="C24">
        <v>10.1548</v>
      </c>
      <c r="D24">
        <v>-79.643299999999996</v>
      </c>
      <c r="E24">
        <f t="shared" si="0"/>
        <v>0.64776933921506163</v>
      </c>
      <c r="F24">
        <v>2003</v>
      </c>
      <c r="G24">
        <v>77</v>
      </c>
      <c r="H24">
        <v>35.200000000000003</v>
      </c>
      <c r="I24">
        <v>118.7744</v>
      </c>
      <c r="J24">
        <f t="shared" si="1"/>
        <v>0.84902826192766723</v>
      </c>
      <c r="K24">
        <v>2003</v>
      </c>
      <c r="L24">
        <v>0.64070266388850028</v>
      </c>
      <c r="M24">
        <v>4.1390556902933842</v>
      </c>
      <c r="N24" s="1">
        <f t="shared" si="2"/>
        <v>-84.520559474688156</v>
      </c>
      <c r="O24">
        <f t="shared" si="3"/>
        <v>-0.57612143535647586</v>
      </c>
    </row>
    <row r="25" spans="1:15" x14ac:dyDescent="0.15">
      <c r="A25">
        <v>2004</v>
      </c>
      <c r="B25">
        <v>2.4666000000000001</v>
      </c>
      <c r="C25">
        <v>11.0647</v>
      </c>
      <c r="D25" s="1">
        <v>-77.706999999999994</v>
      </c>
      <c r="E25">
        <f>(D25-$D$4)/($D$25-$D$4)*2-1</f>
        <v>1</v>
      </c>
      <c r="F25">
        <v>2004</v>
      </c>
      <c r="G25">
        <v>96.5</v>
      </c>
      <c r="H25">
        <v>43</v>
      </c>
      <c r="I25" s="1">
        <v>124.71429999999999</v>
      </c>
      <c r="J25">
        <f t="shared" si="1"/>
        <v>1</v>
      </c>
      <c r="K25">
        <v>2004</v>
      </c>
      <c r="L25">
        <v>0.64378938374782524</v>
      </c>
      <c r="M25">
        <v>4.1238242646200716</v>
      </c>
      <c r="N25" s="1">
        <f t="shared" si="2"/>
        <v>-84.388534951133821</v>
      </c>
      <c r="O25">
        <f t="shared" si="3"/>
        <v>-0.57059213428629851</v>
      </c>
    </row>
    <row r="26" spans="1:15" x14ac:dyDescent="0.15">
      <c r="A26">
        <v>2005</v>
      </c>
      <c r="B26">
        <v>2.5234999999999999</v>
      </c>
      <c r="C26">
        <v>11.8634</v>
      </c>
      <c r="D26">
        <v>-78.7286</v>
      </c>
      <c r="E26">
        <f t="shared" ref="E26:E31" si="4">(D26-$D$4)/($D$25-$D$4)*2-1</f>
        <v>0.81416162626767807</v>
      </c>
      <c r="F26">
        <v>2005</v>
      </c>
      <c r="G26">
        <v>97.8</v>
      </c>
      <c r="H26">
        <v>46.1</v>
      </c>
      <c r="I26">
        <v>112.2012</v>
      </c>
      <c r="J26">
        <f t="shared" si="1"/>
        <v>0.68196022564809056</v>
      </c>
      <c r="K26">
        <v>2005</v>
      </c>
      <c r="L26">
        <v>0.53538887799976165</v>
      </c>
      <c r="M26">
        <v>4.1696585701325786</v>
      </c>
      <c r="N26" s="1">
        <f t="shared" si="2"/>
        <v>-87.159886858967965</v>
      </c>
      <c r="O26">
        <f t="shared" si="3"/>
        <v>-0.6866587456800437</v>
      </c>
    </row>
    <row r="27" spans="1:15" x14ac:dyDescent="0.15">
      <c r="A27">
        <v>2006</v>
      </c>
      <c r="B27">
        <v>2.6065999999999998</v>
      </c>
      <c r="C27">
        <v>13.412599999999999</v>
      </c>
      <c r="D27">
        <v>-80.566199999999995</v>
      </c>
      <c r="E27">
        <f t="shared" si="4"/>
        <v>0.47988539724407642</v>
      </c>
      <c r="F27">
        <v>2006</v>
      </c>
      <c r="G27">
        <v>107.30000000000001</v>
      </c>
      <c r="H27">
        <v>51.9</v>
      </c>
      <c r="I27">
        <v>106.59220000000001</v>
      </c>
      <c r="J27">
        <f t="shared" si="1"/>
        <v>0.53939882245145165</v>
      </c>
      <c r="K27">
        <v>2006</v>
      </c>
      <c r="L27">
        <v>0.45557220007529547</v>
      </c>
      <c r="M27">
        <v>4.3983948718778665</v>
      </c>
      <c r="N27" s="1">
        <f t="shared" si="2"/>
        <v>-89.642307856711554</v>
      </c>
      <c r="O27">
        <f t="shared" si="3"/>
        <v>-0.79062468102239203</v>
      </c>
    </row>
    <row r="28" spans="1:15" x14ac:dyDescent="0.15">
      <c r="A28">
        <v>2007</v>
      </c>
      <c r="B28">
        <v>2.3679999999999999</v>
      </c>
      <c r="C28">
        <v>15.279199999999999</v>
      </c>
      <c r="D28">
        <v>-84.501999999999995</v>
      </c>
      <c r="E28">
        <f t="shared" si="4"/>
        <v>-0.23607258174541823</v>
      </c>
      <c r="F28">
        <v>2007</v>
      </c>
      <c r="G28">
        <v>106.5</v>
      </c>
      <c r="H28">
        <v>65.8</v>
      </c>
      <c r="I28">
        <v>61.866799999999998</v>
      </c>
      <c r="J28">
        <f t="shared" si="1"/>
        <v>-0.59736633756476443</v>
      </c>
      <c r="K28">
        <v>2007</v>
      </c>
      <c r="L28">
        <v>0.34473914072737355</v>
      </c>
      <c r="M28">
        <v>4.615365384676922</v>
      </c>
      <c r="N28" s="1">
        <f t="shared" si="2"/>
        <v>-92.530620828593285</v>
      </c>
      <c r="O28">
        <f t="shared" si="3"/>
        <v>-0.91158972279253059</v>
      </c>
    </row>
    <row r="29" spans="1:15" x14ac:dyDescent="0.15">
      <c r="A29">
        <v>2008</v>
      </c>
      <c r="B29">
        <v>2.3348</v>
      </c>
      <c r="C29">
        <v>16.131399999999999</v>
      </c>
      <c r="D29">
        <v>-85.526200000000003</v>
      </c>
      <c r="E29">
        <f t="shared" si="4"/>
        <v>-0.42238391923234486</v>
      </c>
      <c r="F29">
        <v>2008</v>
      </c>
      <c r="G29">
        <v>91.6</v>
      </c>
      <c r="H29">
        <v>62.7</v>
      </c>
      <c r="I29" s="1">
        <v>46.025399999999998</v>
      </c>
      <c r="J29">
        <f t="shared" si="1"/>
        <v>-1</v>
      </c>
      <c r="K29">
        <v>2008</v>
      </c>
      <c r="L29">
        <v>0.27878350068952723</v>
      </c>
      <c r="M29">
        <v>4.5559458909188617</v>
      </c>
      <c r="N29" s="1">
        <f t="shared" si="2"/>
        <v>-93.880886486268153</v>
      </c>
      <c r="O29">
        <f t="shared" si="3"/>
        <v>-0.96814001470047828</v>
      </c>
    </row>
    <row r="30" spans="1:15" x14ac:dyDescent="0.15">
      <c r="A30">
        <v>2009</v>
      </c>
      <c r="B30">
        <v>2.4131</v>
      </c>
      <c r="C30">
        <v>16.0761</v>
      </c>
      <c r="D30">
        <v>-84.989800000000002</v>
      </c>
      <c r="E30">
        <f t="shared" si="4"/>
        <v>-0.32480785847469329</v>
      </c>
      <c r="F30">
        <v>2009</v>
      </c>
      <c r="G30">
        <v>102.6</v>
      </c>
      <c r="H30">
        <v>67.2</v>
      </c>
      <c r="I30">
        <v>52.761000000000003</v>
      </c>
      <c r="J30">
        <f t="shared" si="1"/>
        <v>-0.82880431674607202</v>
      </c>
      <c r="K30">
        <v>2009</v>
      </c>
      <c r="L30">
        <v>0.25125428131286853</v>
      </c>
      <c r="M30">
        <v>4.6889930756949338</v>
      </c>
      <c r="N30" s="1">
        <f t="shared" si="2"/>
        <v>-94.641615433061162</v>
      </c>
      <c r="O30">
        <f t="shared" si="3"/>
        <v>-1</v>
      </c>
    </row>
    <row r="31" spans="1:15" x14ac:dyDescent="0.15">
      <c r="A31">
        <v>2010</v>
      </c>
      <c r="B31">
        <v>2.4386999999999999</v>
      </c>
      <c r="C31">
        <v>11.7698</v>
      </c>
      <c r="D31">
        <v>-79.279799999999994</v>
      </c>
      <c r="E31">
        <f t="shared" si="4"/>
        <v>0.71389331029150926</v>
      </c>
      <c r="F31">
        <v>2010</v>
      </c>
      <c r="G31">
        <v>110.2</v>
      </c>
      <c r="H31">
        <v>49.3</v>
      </c>
      <c r="I31">
        <v>123.4487</v>
      </c>
      <c r="J31">
        <f t="shared" si="1"/>
        <v>0.9678328201309212</v>
      </c>
      <c r="K31">
        <v>2010</v>
      </c>
      <c r="L31">
        <v>0.22735234937764826</v>
      </c>
      <c r="M31">
        <v>3.2805888232072724</v>
      </c>
      <c r="N31" s="1">
        <f t="shared" si="2"/>
        <v>-93.069770043434545</v>
      </c>
      <c r="O31">
        <f t="shared" si="3"/>
        <v>-0.93416975754933218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tabSelected="1" workbookViewId="0">
      <selection activeCell="E31" sqref="E31"/>
    </sheetView>
  </sheetViews>
  <sheetFormatPr defaultRowHeight="13.5" x14ac:dyDescent="0.15"/>
  <sheetData>
    <row r="1" spans="1:20" x14ac:dyDescent="0.15">
      <c r="A1" s="2" t="s">
        <v>13</v>
      </c>
      <c r="B1" t="s">
        <v>8</v>
      </c>
      <c r="C1" t="s">
        <v>9</v>
      </c>
      <c r="D1" t="s">
        <v>10</v>
      </c>
      <c r="E1" t="s">
        <v>14</v>
      </c>
      <c r="F1" t="s">
        <v>7</v>
      </c>
      <c r="I1" t="s">
        <v>11</v>
      </c>
      <c r="J1" t="s">
        <v>9</v>
      </c>
      <c r="K1" t="s">
        <v>10</v>
      </c>
      <c r="L1" t="s">
        <v>14</v>
      </c>
      <c r="M1" t="s">
        <v>7</v>
      </c>
      <c r="P1" t="s">
        <v>12</v>
      </c>
      <c r="Q1" t="s">
        <v>9</v>
      </c>
      <c r="R1" t="s">
        <v>10</v>
      </c>
      <c r="S1" t="s">
        <v>14</v>
      </c>
      <c r="T1" t="s">
        <v>7</v>
      </c>
    </row>
    <row r="2" spans="1:20" x14ac:dyDescent="0.15">
      <c r="B2">
        <v>1981</v>
      </c>
      <c r="C2">
        <v>31.206</v>
      </c>
      <c r="D2">
        <v>416.28440000000001</v>
      </c>
      <c r="E2">
        <f>(C2-D2)/D2*100</f>
        <v>-92.503682578544854</v>
      </c>
      <c r="F2">
        <v>-0.52997427750037573</v>
      </c>
      <c r="I2">
        <v>1981</v>
      </c>
      <c r="J2">
        <v>0.45269393557276894</v>
      </c>
      <c r="K2">
        <v>2.0602277229488699</v>
      </c>
      <c r="L2">
        <f>(J2-K2)/K2*100</f>
        <v>-78.026995242797057</v>
      </c>
      <c r="M2">
        <v>-1</v>
      </c>
      <c r="P2">
        <v>1981</v>
      </c>
      <c r="Q2">
        <v>14.506652374173054</v>
      </c>
      <c r="R2">
        <v>4.9490867459466292</v>
      </c>
      <c r="S2">
        <f>(Q2-R2)/R2*100</f>
        <v>193.1177633136902</v>
      </c>
      <c r="T2">
        <v>-1</v>
      </c>
    </row>
    <row r="3" spans="1:20" x14ac:dyDescent="0.15">
      <c r="B3">
        <v>1982</v>
      </c>
      <c r="C3">
        <v>26.913599999999999</v>
      </c>
      <c r="D3">
        <v>393.40260000000001</v>
      </c>
      <c r="E3">
        <f t="shared" ref="E3:E31" si="0">(C3-D3)/D3*100</f>
        <v>-93.15876407527557</v>
      </c>
      <c r="F3">
        <v>-0.92646391284612029</v>
      </c>
      <c r="I3">
        <v>1982</v>
      </c>
      <c r="J3">
        <v>0.53218041929984672</v>
      </c>
      <c r="K3">
        <v>2.177072536673045</v>
      </c>
      <c r="L3">
        <f t="shared" ref="L3:L31" si="1">(J3-K3)/K3*100</f>
        <v>-75.555227934062628</v>
      </c>
      <c r="M3">
        <v>-0.98215390397540892</v>
      </c>
      <c r="P3">
        <v>1982</v>
      </c>
      <c r="Q3">
        <v>19.773639186286346</v>
      </c>
      <c r="R3">
        <v>5.5339549445432237</v>
      </c>
      <c r="S3">
        <f t="shared" ref="S3:S31" si="2">(Q3-R3)/R3*100</f>
        <v>257.31478453369436</v>
      </c>
      <c r="T3">
        <v>-0.95619659586518746</v>
      </c>
    </row>
    <row r="4" spans="1:20" x14ac:dyDescent="0.15">
      <c r="B4">
        <v>1983</v>
      </c>
      <c r="C4">
        <v>27.4617</v>
      </c>
      <c r="D4">
        <v>407.09519999999998</v>
      </c>
      <c r="E4">
        <f t="shared" si="0"/>
        <v>-93.254231442669919</v>
      </c>
      <c r="F4">
        <v>-0.98420335905583323</v>
      </c>
      <c r="I4">
        <v>1983</v>
      </c>
      <c r="J4">
        <v>0.58990380968972944</v>
      </c>
      <c r="K4">
        <v>2.247869575671853</v>
      </c>
      <c r="L4">
        <f t="shared" si="1"/>
        <v>-73.757204774061833</v>
      </c>
      <c r="M4">
        <v>-0.969172223274954</v>
      </c>
      <c r="P4">
        <v>1983</v>
      </c>
      <c r="Q4">
        <v>21.48098541200585</v>
      </c>
      <c r="R4">
        <v>5.521729545655286</v>
      </c>
      <c r="S4">
        <f t="shared" si="2"/>
        <v>289.02639534216109</v>
      </c>
      <c r="T4">
        <v>-0.93455888623924133</v>
      </c>
    </row>
    <row r="5" spans="1:20" x14ac:dyDescent="0.15">
      <c r="B5">
        <v>1984</v>
      </c>
      <c r="C5">
        <v>32.222799999999999</v>
      </c>
      <c r="D5">
        <v>416.56990000000002</v>
      </c>
      <c r="E5">
        <f t="shared" si="0"/>
        <v>-92.26473156125779</v>
      </c>
      <c r="F5">
        <v>-0.38532304433348763</v>
      </c>
      <c r="I5">
        <v>1984</v>
      </c>
      <c r="J5">
        <v>0.67270572564976761</v>
      </c>
      <c r="K5">
        <v>2.3267552822157112</v>
      </c>
      <c r="L5">
        <f t="shared" si="1"/>
        <v>-71.088247621418674</v>
      </c>
      <c r="M5">
        <v>-0.94990242167863126</v>
      </c>
      <c r="P5">
        <v>1984</v>
      </c>
      <c r="Q5">
        <v>20.876712286897941</v>
      </c>
      <c r="R5">
        <v>5.5855101113314838</v>
      </c>
      <c r="S5">
        <f t="shared" si="2"/>
        <v>273.76554461059447</v>
      </c>
      <c r="T5">
        <v>-0.9449717870145744</v>
      </c>
    </row>
    <row r="6" spans="1:20" x14ac:dyDescent="0.15">
      <c r="B6">
        <v>1985</v>
      </c>
      <c r="C6">
        <v>27.662199999999999</v>
      </c>
      <c r="D6">
        <v>411.00310000000002</v>
      </c>
      <c r="E6">
        <f t="shared" si="0"/>
        <v>-93.269588477556496</v>
      </c>
      <c r="F6">
        <v>-0.99352398244817675</v>
      </c>
      <c r="I6">
        <v>1985</v>
      </c>
      <c r="J6">
        <v>0.78065599428332511</v>
      </c>
      <c r="K6">
        <v>2.4003629040608314</v>
      </c>
      <c r="L6">
        <f t="shared" si="1"/>
        <v>-67.477584620115366</v>
      </c>
      <c r="M6">
        <v>-0.92383352821685583</v>
      </c>
      <c r="P6">
        <v>1985</v>
      </c>
      <c r="Q6">
        <v>28.221055287799256</v>
      </c>
      <c r="R6">
        <v>5.8402553236937544</v>
      </c>
      <c r="S6">
        <f t="shared" si="2"/>
        <v>383.21612196143576</v>
      </c>
      <c r="T6">
        <v>-0.8702906292073096</v>
      </c>
    </row>
    <row r="7" spans="1:20" x14ac:dyDescent="0.15">
      <c r="B7">
        <v>1986</v>
      </c>
      <c r="C7">
        <v>26.1892</v>
      </c>
      <c r="D7">
        <v>389.73790000000002</v>
      </c>
      <c r="E7">
        <f t="shared" si="0"/>
        <v>-93.280304532866836</v>
      </c>
      <c r="F7">
        <v>-1</v>
      </c>
      <c r="I7">
        <v>1986</v>
      </c>
      <c r="J7">
        <v>0.80614283536675313</v>
      </c>
      <c r="K7">
        <v>2.5611568399452809</v>
      </c>
      <c r="L7">
        <f t="shared" si="1"/>
        <v>-68.524269080530956</v>
      </c>
      <c r="M7">
        <v>-0.9313905629433924</v>
      </c>
      <c r="P7">
        <v>1986</v>
      </c>
      <c r="Q7">
        <v>30.781553870390471</v>
      </c>
      <c r="R7">
        <v>6.5714853533994191</v>
      </c>
      <c r="S7">
        <f t="shared" si="2"/>
        <v>368.41090278725528</v>
      </c>
      <c r="T7">
        <v>-0.88039263996211736</v>
      </c>
    </row>
    <row r="8" spans="1:20" x14ac:dyDescent="0.15">
      <c r="B8">
        <v>1987</v>
      </c>
      <c r="C8">
        <v>25.4297</v>
      </c>
      <c r="D8">
        <v>356.95670000000001</v>
      </c>
      <c r="E8">
        <f t="shared" si="0"/>
        <v>-92.875970670952526</v>
      </c>
      <c r="F8">
        <v>-0.75530337418671911</v>
      </c>
      <c r="I8">
        <v>1987</v>
      </c>
      <c r="J8">
        <v>0.88502240502321949</v>
      </c>
      <c r="K8">
        <v>2.5823432712725034</v>
      </c>
      <c r="L8">
        <f t="shared" si="1"/>
        <v>-65.727933428962515</v>
      </c>
      <c r="M8">
        <v>-0.91120109188010323</v>
      </c>
      <c r="P8">
        <v>1987</v>
      </c>
      <c r="Q8">
        <v>34.802681947550745</v>
      </c>
      <c r="R8">
        <v>7.2343328451683417</v>
      </c>
      <c r="S8">
        <f t="shared" si="2"/>
        <v>381.07659258164659</v>
      </c>
      <c r="T8">
        <v>-0.87175048931141064</v>
      </c>
    </row>
    <row r="9" spans="1:20" x14ac:dyDescent="0.15">
      <c r="B9">
        <v>1988</v>
      </c>
      <c r="C9">
        <v>27.6265</v>
      </c>
      <c r="D9">
        <v>381.73739999999998</v>
      </c>
      <c r="E9">
        <f t="shared" si="0"/>
        <v>-92.762956943700033</v>
      </c>
      <c r="F9">
        <v>-0.68685126342865999</v>
      </c>
      <c r="I9">
        <v>1988</v>
      </c>
      <c r="J9">
        <v>0.99415314513436726</v>
      </c>
      <c r="K9">
        <v>2.6499510125187777</v>
      </c>
      <c r="L9">
        <f t="shared" si="1"/>
        <v>-62.484093462941978</v>
      </c>
      <c r="M9">
        <v>-0.88778065124337957</v>
      </c>
      <c r="P9">
        <v>1988</v>
      </c>
      <c r="Q9">
        <v>35.98542924161675</v>
      </c>
      <c r="R9">
        <v>6.9418168754413516</v>
      </c>
      <c r="S9">
        <f t="shared" si="2"/>
        <v>418.38632287932319</v>
      </c>
      <c r="T9">
        <v>-0.84629302783840488</v>
      </c>
    </row>
    <row r="10" spans="1:20" x14ac:dyDescent="0.15">
      <c r="B10">
        <v>1989</v>
      </c>
      <c r="C10">
        <v>27.436</v>
      </c>
      <c r="D10">
        <v>356.49299999999999</v>
      </c>
      <c r="E10">
        <f t="shared" si="0"/>
        <v>-92.303916205928317</v>
      </c>
      <c r="F10">
        <v>-0.40904826751399548</v>
      </c>
      <c r="I10">
        <v>1989</v>
      </c>
      <c r="J10">
        <v>0.97694868470451235</v>
      </c>
      <c r="K10">
        <v>2.6976267612524456</v>
      </c>
      <c r="L10">
        <f t="shared" si="1"/>
        <v>-63.784883115152013</v>
      </c>
      <c r="M10">
        <v>-0.89717231888098603</v>
      </c>
      <c r="P10">
        <v>1989</v>
      </c>
      <c r="Q10">
        <v>35.608214455039622</v>
      </c>
      <c r="R10">
        <v>7.5671250099141281</v>
      </c>
      <c r="S10">
        <f t="shared" si="2"/>
        <v>370.56463859639217</v>
      </c>
      <c r="T10">
        <v>-0.87892308641813077</v>
      </c>
    </row>
    <row r="11" spans="1:20" x14ac:dyDescent="0.15">
      <c r="B11">
        <v>1990</v>
      </c>
      <c r="C11">
        <v>29.943000000000001</v>
      </c>
      <c r="D11">
        <v>375.03480000000002</v>
      </c>
      <c r="E11">
        <f t="shared" si="0"/>
        <v>-92.015940920682567</v>
      </c>
      <c r="F11">
        <v>-0.23474050537146396</v>
      </c>
      <c r="I11">
        <v>1990</v>
      </c>
      <c r="J11">
        <v>0.98828825071492921</v>
      </c>
      <c r="K11">
        <v>2.4792730356645305</v>
      </c>
      <c r="L11">
        <f t="shared" si="1"/>
        <v>-60.137982525590047</v>
      </c>
      <c r="M11">
        <v>-0.87084179096944725</v>
      </c>
      <c r="P11">
        <v>1990</v>
      </c>
      <c r="Q11">
        <v>33.005671546195032</v>
      </c>
      <c r="R11">
        <v>6.6107808106335071</v>
      </c>
      <c r="S11">
        <f t="shared" si="2"/>
        <v>399.27039621560402</v>
      </c>
      <c r="T11">
        <v>-0.85933635360569782</v>
      </c>
    </row>
    <row r="12" spans="1:20" x14ac:dyDescent="0.15">
      <c r="B12">
        <v>1991</v>
      </c>
      <c r="C12">
        <v>27.463699999999999</v>
      </c>
      <c r="D12">
        <v>356.53809999999999</v>
      </c>
      <c r="E12">
        <f t="shared" si="0"/>
        <v>-92.297120560186968</v>
      </c>
      <c r="F12">
        <v>-0.40493266757451996</v>
      </c>
      <c r="I12">
        <v>1991</v>
      </c>
      <c r="J12">
        <v>1.0316512498241621</v>
      </c>
      <c r="K12">
        <v>2.2385360283850813</v>
      </c>
      <c r="L12">
        <f t="shared" si="1"/>
        <v>-53.914020737543666</v>
      </c>
      <c r="M12">
        <v>-0.82590494787326907</v>
      </c>
      <c r="P12">
        <v>1991</v>
      </c>
      <c r="Q12">
        <v>37.564173776216542</v>
      </c>
      <c r="R12">
        <v>6.2785326727919362</v>
      </c>
      <c r="S12">
        <f t="shared" si="2"/>
        <v>498.29542560160826</v>
      </c>
      <c r="T12">
        <v>-0.79176883568626522</v>
      </c>
    </row>
    <row r="13" spans="1:20" x14ac:dyDescent="0.15">
      <c r="B13">
        <v>1992</v>
      </c>
      <c r="C13">
        <v>26.2576</v>
      </c>
      <c r="D13">
        <v>332.25490000000002</v>
      </c>
      <c r="E13">
        <f t="shared" si="0"/>
        <v>-92.097151915592519</v>
      </c>
      <c r="F13">
        <v>-0.283946134059616</v>
      </c>
      <c r="I13">
        <v>1992</v>
      </c>
      <c r="J13">
        <v>1.1059521103395684</v>
      </c>
      <c r="K13">
        <v>2.0490432746478873</v>
      </c>
      <c r="L13">
        <f t="shared" si="1"/>
        <v>-46.0259271230073</v>
      </c>
      <c r="M13">
        <v>-0.76895311604082339</v>
      </c>
      <c r="P13">
        <v>1992</v>
      </c>
      <c r="Q13">
        <v>42.11931720376932</v>
      </c>
      <c r="R13">
        <v>6.1670812592894801</v>
      </c>
      <c r="S13">
        <f t="shared" si="2"/>
        <v>582.97003773584061</v>
      </c>
      <c r="T13">
        <v>-0.73399300458401895</v>
      </c>
    </row>
    <row r="14" spans="1:20" x14ac:dyDescent="0.15">
      <c r="B14">
        <v>1993</v>
      </c>
      <c r="C14">
        <v>27.219100000000001</v>
      </c>
      <c r="D14">
        <v>377.46699999999998</v>
      </c>
      <c r="E14">
        <f t="shared" si="0"/>
        <v>-92.78901201959377</v>
      </c>
      <c r="F14">
        <v>-0.70264790437282687</v>
      </c>
      <c r="I14">
        <v>1993</v>
      </c>
      <c r="J14">
        <v>1.2209404622648434</v>
      </c>
      <c r="K14">
        <v>1.9722598167503109</v>
      </c>
      <c r="L14">
        <f t="shared" si="1"/>
        <v>-38.094339706388944</v>
      </c>
      <c r="M14">
        <v>-0.7116872600825277</v>
      </c>
      <c r="P14">
        <v>1993</v>
      </c>
      <c r="Q14">
        <v>44.855945100967446</v>
      </c>
      <c r="R14">
        <v>5.2249865621719946</v>
      </c>
      <c r="S14">
        <f t="shared" si="2"/>
        <v>758.48919546926277</v>
      </c>
      <c r="T14">
        <v>-0.61423142603271907</v>
      </c>
    </row>
    <row r="15" spans="1:20" x14ac:dyDescent="0.15">
      <c r="B15">
        <v>1994</v>
      </c>
      <c r="C15">
        <v>27.6751</v>
      </c>
      <c r="D15">
        <v>398.10579999999999</v>
      </c>
      <c r="E15">
        <f t="shared" si="0"/>
        <v>-93.048305249509056</v>
      </c>
      <c r="F15">
        <v>-0.85958541382962628</v>
      </c>
      <c r="I15">
        <v>1994</v>
      </c>
      <c r="J15">
        <v>1.2816375980758978</v>
      </c>
      <c r="K15">
        <v>1.9825834609633419</v>
      </c>
      <c r="L15">
        <f t="shared" si="1"/>
        <v>-35.355175541858543</v>
      </c>
      <c r="M15">
        <v>-0.69191056567663023</v>
      </c>
      <c r="P15">
        <v>1994</v>
      </c>
      <c r="Q15">
        <v>46.310073659129614</v>
      </c>
      <c r="R15">
        <v>4.9800413867587281</v>
      </c>
      <c r="S15">
        <f t="shared" si="2"/>
        <v>829.91342968076492</v>
      </c>
      <c r="T15">
        <v>-0.56549669447151329</v>
      </c>
    </row>
    <row r="16" spans="1:20" x14ac:dyDescent="0.15">
      <c r="B16">
        <v>1995</v>
      </c>
      <c r="C16">
        <v>24.7836</v>
      </c>
      <c r="D16">
        <v>319.21719999999999</v>
      </c>
      <c r="E16">
        <f t="shared" si="0"/>
        <v>-92.236132639469304</v>
      </c>
      <c r="F16">
        <v>-0.36801331517627078</v>
      </c>
      <c r="I16">
        <v>1995</v>
      </c>
      <c r="J16">
        <v>1.3749509627218766</v>
      </c>
      <c r="K16">
        <v>2.0671489175143249</v>
      </c>
      <c r="L16">
        <f t="shared" si="1"/>
        <v>-33.485635646646713</v>
      </c>
      <c r="M16">
        <v>-0.67841253599808549</v>
      </c>
      <c r="P16">
        <v>1995</v>
      </c>
      <c r="Q16">
        <v>55.478205400928665</v>
      </c>
      <c r="R16">
        <v>6.4756820001888054</v>
      </c>
      <c r="S16">
        <f t="shared" si="2"/>
        <v>756.71602464900434</v>
      </c>
      <c r="T16">
        <v>-0.61544130955322784</v>
      </c>
    </row>
    <row r="17" spans="2:20" x14ac:dyDescent="0.15">
      <c r="B17">
        <v>1996</v>
      </c>
      <c r="C17">
        <v>25.320499999999999</v>
      </c>
      <c r="D17">
        <v>305.31110000000001</v>
      </c>
      <c r="E17">
        <f t="shared" si="0"/>
        <v>-91.706655932260574</v>
      </c>
      <c r="F17">
        <v>-4.7541231653801197E-2</v>
      </c>
      <c r="I17">
        <v>1996</v>
      </c>
      <c r="J17">
        <v>1.5272301265584798</v>
      </c>
      <c r="K17">
        <v>2.0903800413005276</v>
      </c>
      <c r="L17">
        <f t="shared" si="1"/>
        <v>-26.940073269723946</v>
      </c>
      <c r="M17">
        <v>-0.63115374497000754</v>
      </c>
      <c r="P17">
        <v>1996</v>
      </c>
      <c r="Q17">
        <v>60.315857335758089</v>
      </c>
      <c r="R17">
        <v>6.8467208090709502</v>
      </c>
      <c r="S17">
        <f t="shared" si="2"/>
        <v>780.94518555288528</v>
      </c>
      <c r="T17">
        <v>-0.59890908256277386</v>
      </c>
    </row>
    <row r="18" spans="2:20" x14ac:dyDescent="0.15">
      <c r="B18">
        <v>1997</v>
      </c>
      <c r="C18">
        <v>23.7226</v>
      </c>
      <c r="D18">
        <v>309.71140000000003</v>
      </c>
      <c r="E18">
        <f t="shared" si="0"/>
        <v>-92.340417562931165</v>
      </c>
      <c r="F18">
        <v>-0.43113935542442294</v>
      </c>
      <c r="I18">
        <v>1997</v>
      </c>
      <c r="J18">
        <v>1.6823197606407105</v>
      </c>
      <c r="K18">
        <v>2.1418059050920912</v>
      </c>
      <c r="L18">
        <f t="shared" si="1"/>
        <v>-21.453211206438624</v>
      </c>
      <c r="M18">
        <v>-0.59153874281787877</v>
      </c>
      <c r="P18">
        <v>1997</v>
      </c>
      <c r="Q18">
        <v>70.916319835781195</v>
      </c>
      <c r="R18">
        <v>6.9154886743342781</v>
      </c>
      <c r="S18">
        <f t="shared" si="2"/>
        <v>925.47084053475044</v>
      </c>
      <c r="T18">
        <v>-0.50029522863762588</v>
      </c>
    </row>
    <row r="19" spans="2:20" x14ac:dyDescent="0.15">
      <c r="B19">
        <v>1998</v>
      </c>
      <c r="C19">
        <v>27.2685</v>
      </c>
      <c r="D19">
        <v>329.50779999999997</v>
      </c>
      <c r="E19">
        <f t="shared" si="0"/>
        <v>-91.724475111059576</v>
      </c>
      <c r="F19">
        <v>-5.8374943259194789E-2</v>
      </c>
      <c r="I19">
        <v>1998</v>
      </c>
      <c r="J19">
        <v>1.8420719050415058</v>
      </c>
      <c r="K19">
        <v>2.182709888466305</v>
      </c>
      <c r="L19">
        <f t="shared" si="1"/>
        <v>-15.606196005468719</v>
      </c>
      <c r="M19">
        <v>-0.54932344432880731</v>
      </c>
      <c r="P19">
        <v>1998</v>
      </c>
      <c r="Q19">
        <v>67.553132288635339</v>
      </c>
      <c r="R19">
        <v>6.6241529198486679</v>
      </c>
      <c r="S19">
        <f t="shared" si="2"/>
        <v>919.80031418384931</v>
      </c>
      <c r="T19">
        <v>-0.50416438569016886</v>
      </c>
    </row>
    <row r="20" spans="2:20" x14ac:dyDescent="0.15">
      <c r="B20">
        <v>1999</v>
      </c>
      <c r="C20">
        <v>23.9298</v>
      </c>
      <c r="D20">
        <v>308.08699999999999</v>
      </c>
      <c r="E20">
        <f t="shared" si="0"/>
        <v>-92.232778403502905</v>
      </c>
      <c r="F20">
        <v>-0.36601603873505673</v>
      </c>
      <c r="I20">
        <v>1999</v>
      </c>
      <c r="J20">
        <v>2.0233467012082866</v>
      </c>
      <c r="K20">
        <v>2.2182649454392251</v>
      </c>
      <c r="L20">
        <f t="shared" si="1"/>
        <v>-8.7869686004682332</v>
      </c>
      <c r="M20">
        <v>-0.50008879887770608</v>
      </c>
      <c r="P20">
        <v>1999</v>
      </c>
      <c r="Q20">
        <v>84.553418309311951</v>
      </c>
      <c r="R20">
        <v>7.2001243748960091</v>
      </c>
      <c r="S20">
        <f t="shared" si="2"/>
        <v>1074.3327463080545</v>
      </c>
      <c r="T20">
        <v>-0.39872263079823345</v>
      </c>
    </row>
    <row r="21" spans="2:20" x14ac:dyDescent="0.15">
      <c r="B21">
        <v>2000</v>
      </c>
      <c r="C21">
        <v>22.086099999999998</v>
      </c>
      <c r="D21">
        <v>287.95089999999999</v>
      </c>
      <c r="E21">
        <f t="shared" si="0"/>
        <v>-92.329907633558364</v>
      </c>
      <c r="F21">
        <v>-0.42478438492963855</v>
      </c>
      <c r="I21">
        <v>2000</v>
      </c>
      <c r="J21">
        <v>2.2023674088179441</v>
      </c>
      <c r="K21">
        <v>2.211549308411215</v>
      </c>
      <c r="L21">
        <f t="shared" si="1"/>
        <v>-0.4151795105064684</v>
      </c>
      <c r="M21">
        <v>-0.43964469822586183</v>
      </c>
      <c r="P21">
        <v>2000</v>
      </c>
      <c r="Q21">
        <v>99.717275909836019</v>
      </c>
      <c r="R21">
        <v>7.6802993950120646</v>
      </c>
      <c r="S21">
        <f t="shared" si="2"/>
        <v>1198.3514155007674</v>
      </c>
      <c r="T21">
        <v>-0.31410126077713907</v>
      </c>
    </row>
    <row r="22" spans="2:20" x14ac:dyDescent="0.15">
      <c r="B22">
        <v>2001</v>
      </c>
      <c r="C22">
        <v>21.045200000000001</v>
      </c>
      <c r="D22">
        <v>273.23230000000001</v>
      </c>
      <c r="E22">
        <f t="shared" si="0"/>
        <v>-92.297689548417225</v>
      </c>
      <c r="F22">
        <v>-0.40529580874565363</v>
      </c>
      <c r="I22">
        <v>2001</v>
      </c>
      <c r="J22">
        <v>2.3939220354231612</v>
      </c>
      <c r="K22">
        <v>2.2446377809621287</v>
      </c>
      <c r="L22">
        <f t="shared" si="1"/>
        <v>6.6507057720931737</v>
      </c>
      <c r="M22">
        <v>-0.38862918927951928</v>
      </c>
      <c r="P22">
        <v>2001</v>
      </c>
      <c r="Q22">
        <v>113.75158525083981</v>
      </c>
      <c r="R22">
        <v>8.2151248774012515</v>
      </c>
      <c r="S22">
        <f t="shared" si="2"/>
        <v>1284.6604518910692</v>
      </c>
      <c r="T22">
        <v>-0.25521021677473343</v>
      </c>
    </row>
    <row r="23" spans="2:20" x14ac:dyDescent="0.15">
      <c r="B23">
        <v>2002</v>
      </c>
      <c r="C23">
        <v>25.309000000000001</v>
      </c>
      <c r="D23">
        <v>260.93189999999998</v>
      </c>
      <c r="E23">
        <f t="shared" si="0"/>
        <v>-90.300534353982783</v>
      </c>
      <c r="F23">
        <v>0.80348010289000227</v>
      </c>
      <c r="I23">
        <v>2002</v>
      </c>
      <c r="J23">
        <v>2.6923866347179994</v>
      </c>
      <c r="K23">
        <v>2.3193915145027071</v>
      </c>
      <c r="L23">
        <f t="shared" si="1"/>
        <v>16.081593723311734</v>
      </c>
      <c r="M23">
        <v>-0.32053842224822482</v>
      </c>
      <c r="P23">
        <v>2002</v>
      </c>
      <c r="Q23">
        <v>106.38060603549967</v>
      </c>
      <c r="R23">
        <v>8.8888775898148218</v>
      </c>
      <c r="S23">
        <f t="shared" si="2"/>
        <v>1096.7833391855254</v>
      </c>
      <c r="T23">
        <v>-0.38340396999140525</v>
      </c>
    </row>
    <row r="24" spans="2:20" x14ac:dyDescent="0.15">
      <c r="B24">
        <v>2003</v>
      </c>
      <c r="C24">
        <v>26.863399999999999</v>
      </c>
      <c r="D24">
        <v>288.70249999999999</v>
      </c>
      <c r="E24">
        <f t="shared" si="0"/>
        <v>-90.695127336964518</v>
      </c>
      <c r="F24">
        <v>0.56465425934332458</v>
      </c>
      <c r="I24">
        <v>2003</v>
      </c>
      <c r="J24">
        <v>3.2264407802476081</v>
      </c>
      <c r="K24">
        <v>2.4534175495207675</v>
      </c>
      <c r="L24">
        <f t="shared" si="1"/>
        <v>31.508017494936286</v>
      </c>
      <c r="M24">
        <v>-0.2091600416977496</v>
      </c>
      <c r="P24">
        <v>2003</v>
      </c>
      <c r="Q24">
        <v>120.10529231901708</v>
      </c>
      <c r="R24">
        <v>8.4980811028234413</v>
      </c>
      <c r="S24">
        <f t="shared" si="2"/>
        <v>1313.3225002890681</v>
      </c>
      <c r="T24">
        <v>-0.23565330797352135</v>
      </c>
    </row>
    <row r="25" spans="2:20" x14ac:dyDescent="0.15">
      <c r="B25">
        <v>2004</v>
      </c>
      <c r="C25">
        <v>25.5486</v>
      </c>
      <c r="D25">
        <v>257.53120000000001</v>
      </c>
      <c r="E25">
        <f t="shared" si="0"/>
        <v>-90.079415620320958</v>
      </c>
      <c r="F25">
        <v>0.93729762445150522</v>
      </c>
      <c r="I25">
        <v>2004</v>
      </c>
      <c r="J25">
        <v>3.8314461824238846</v>
      </c>
      <c r="K25">
        <v>2.6831119126761673</v>
      </c>
      <c r="L25">
        <f t="shared" si="1"/>
        <v>42.798597565852376</v>
      </c>
      <c r="M25">
        <v>-0.1276423456723621</v>
      </c>
      <c r="P25">
        <v>2004</v>
      </c>
      <c r="Q25">
        <v>149.96707019022398</v>
      </c>
      <c r="R25">
        <v>10.418589823552058</v>
      </c>
      <c r="S25">
        <f t="shared" si="2"/>
        <v>1339.4181240460337</v>
      </c>
      <c r="T25">
        <v>-0.21784754172684406</v>
      </c>
    </row>
    <row r="26" spans="2:20" x14ac:dyDescent="0.15">
      <c r="B26">
        <v>2005</v>
      </c>
      <c r="C26">
        <v>25.808199999999999</v>
      </c>
      <c r="D26">
        <v>257.4597</v>
      </c>
      <c r="E26">
        <f t="shared" si="0"/>
        <v>-89.975829226865415</v>
      </c>
      <c r="F26">
        <v>1</v>
      </c>
      <c r="I26">
        <v>2005</v>
      </c>
      <c r="J26">
        <v>4.7134252557253502</v>
      </c>
      <c r="K26">
        <v>2.8451780432407112</v>
      </c>
      <c r="L26">
        <f t="shared" si="1"/>
        <v>65.663631030860557</v>
      </c>
      <c r="M26">
        <v>3.7442604427958104E-2</v>
      </c>
      <c r="P26">
        <v>2005</v>
      </c>
      <c r="Q26">
        <v>182.6329599017146</v>
      </c>
      <c r="R26">
        <v>11.050966406101811</v>
      </c>
      <c r="S26">
        <f t="shared" si="2"/>
        <v>1552.6424313521891</v>
      </c>
      <c r="T26">
        <v>-7.235869618853108E-2</v>
      </c>
    </row>
    <row r="27" spans="2:20" x14ac:dyDescent="0.15">
      <c r="B27">
        <v>2006</v>
      </c>
      <c r="C27">
        <v>24.2972</v>
      </c>
      <c r="D27">
        <v>258.29270000000002</v>
      </c>
      <c r="E27">
        <f t="shared" si="0"/>
        <v>-90.593152652010687</v>
      </c>
      <c r="F27">
        <v>0.62632773490695048</v>
      </c>
      <c r="I27">
        <v>2006</v>
      </c>
      <c r="J27">
        <v>5.7215325167844888</v>
      </c>
      <c r="K27">
        <v>3.0494241814398029</v>
      </c>
      <c r="L27">
        <f t="shared" si="1"/>
        <v>87.626652651617491</v>
      </c>
      <c r="M27">
        <v>0.19601505234777616</v>
      </c>
      <c r="P27">
        <v>2006</v>
      </c>
      <c r="Q27">
        <v>235.48144946330484</v>
      </c>
      <c r="R27">
        <v>11.806080295232805</v>
      </c>
      <c r="S27">
        <f t="shared" si="2"/>
        <v>1894.5777393906956</v>
      </c>
      <c r="T27">
        <v>0.16095322703361825</v>
      </c>
    </row>
    <row r="28" spans="2:20" x14ac:dyDescent="0.15">
      <c r="B28">
        <v>2007</v>
      </c>
      <c r="C28">
        <v>22.241199999999999</v>
      </c>
      <c r="D28">
        <v>232.29570000000001</v>
      </c>
      <c r="E28">
        <f t="shared" si="0"/>
        <v>-90.425479249077796</v>
      </c>
      <c r="F28">
        <v>0.72782569223786098</v>
      </c>
      <c r="I28">
        <v>2007</v>
      </c>
      <c r="J28">
        <v>6.868880142093591</v>
      </c>
      <c r="K28">
        <v>3.3105145400728597</v>
      </c>
      <c r="L28">
        <f t="shared" si="1"/>
        <v>107.48678366905517</v>
      </c>
      <c r="M28">
        <v>0.33940468451328254</v>
      </c>
      <c r="P28">
        <v>2007</v>
      </c>
      <c r="Q28">
        <v>308.83584742476233</v>
      </c>
      <c r="R28">
        <v>14.251297139360817</v>
      </c>
      <c r="S28">
        <f t="shared" si="2"/>
        <v>2067.0718419854229</v>
      </c>
      <c r="T28">
        <v>0.27865072674991676</v>
      </c>
    </row>
    <row r="29" spans="2:20" x14ac:dyDescent="0.15">
      <c r="B29">
        <v>2008</v>
      </c>
      <c r="C29">
        <v>25.496300000000002</v>
      </c>
      <c r="D29">
        <v>257.22969999999998</v>
      </c>
      <c r="E29">
        <f t="shared" si="0"/>
        <v>-90.088119684468779</v>
      </c>
      <c r="F29">
        <v>0.93203207747012207</v>
      </c>
      <c r="I29">
        <v>2008</v>
      </c>
      <c r="J29">
        <v>8.3750579260692124</v>
      </c>
      <c r="K29">
        <v>3.5407275528228057</v>
      </c>
      <c r="L29">
        <f t="shared" si="1"/>
        <v>136.53494376861306</v>
      </c>
      <c r="M29">
        <v>0.54913164895793787</v>
      </c>
      <c r="P29">
        <v>2008</v>
      </c>
      <c r="Q29">
        <v>328.48165681189022</v>
      </c>
      <c r="R29">
        <v>13.764846298287098</v>
      </c>
      <c r="S29">
        <f t="shared" si="2"/>
        <v>2286.3808552135197</v>
      </c>
      <c r="T29">
        <v>0.42829133552389242</v>
      </c>
    </row>
    <row r="30" spans="2:20" x14ac:dyDescent="0.15">
      <c r="B30">
        <v>2009</v>
      </c>
      <c r="C30">
        <v>23.517800000000001</v>
      </c>
      <c r="D30">
        <v>239.34399999999999</v>
      </c>
      <c r="E30">
        <f t="shared" si="0"/>
        <v>-90.174059094859288</v>
      </c>
      <c r="F30">
        <v>0.87998184294144965</v>
      </c>
      <c r="I30">
        <v>2009</v>
      </c>
      <c r="J30">
        <v>9.6040486265885239</v>
      </c>
      <c r="K30">
        <v>3.428477403684481</v>
      </c>
      <c r="L30">
        <f t="shared" si="1"/>
        <v>180.12576709029332</v>
      </c>
      <c r="M30">
        <v>0.86385626564849449</v>
      </c>
      <c r="P30">
        <v>2009</v>
      </c>
      <c r="Q30">
        <v>408.37332817793492</v>
      </c>
      <c r="R30">
        <v>14.324477926523064</v>
      </c>
      <c r="S30">
        <f t="shared" si="2"/>
        <v>2750.8775696585412</v>
      </c>
      <c r="T30">
        <v>0.74523029804054874</v>
      </c>
    </row>
    <row r="31" spans="2:20" x14ac:dyDescent="0.15">
      <c r="B31">
        <v>2010</v>
      </c>
      <c r="C31">
        <v>22.1221</v>
      </c>
      <c r="D31">
        <v>238.5669</v>
      </c>
      <c r="E31">
        <f t="shared" si="0"/>
        <v>-90.727087454294804</v>
      </c>
      <c r="F31">
        <v>0.54528673021637863</v>
      </c>
      <c r="I31">
        <v>2010</v>
      </c>
      <c r="J31">
        <v>10.72663927562308</v>
      </c>
      <c r="K31">
        <v>3.5877170670310705</v>
      </c>
      <c r="L31">
        <f t="shared" si="1"/>
        <v>198.98230755692379</v>
      </c>
      <c r="M31">
        <v>1</v>
      </c>
      <c r="P31">
        <v>2010</v>
      </c>
      <c r="Q31">
        <v>484.88437036190265</v>
      </c>
      <c r="R31">
        <v>15.038621327679213</v>
      </c>
      <c r="S31">
        <f t="shared" si="2"/>
        <v>3124.2607869210237</v>
      </c>
      <c r="T31">
        <v>1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LSK ratio</vt:lpstr>
      <vt:lpstr>other ratio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2013-02-21T13:41:41Z</dcterms:modified>
</cp:coreProperties>
</file>